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B0459DBC-9901-435E-9BB0-FF9AA9651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I25" i="1"/>
  <c r="G24" i="1"/>
  <c r="I24" i="1" s="1"/>
  <c r="G23" i="1"/>
  <c r="I23" i="1" s="1"/>
  <c r="G22" i="1"/>
  <c r="I22" i="1" s="1"/>
  <c r="G21" i="1"/>
  <c r="G20" i="1"/>
  <c r="I20" i="1" s="1"/>
  <c r="G19" i="1"/>
  <c r="I19" i="1" s="1"/>
  <c r="G18" i="1"/>
  <c r="G17" i="1"/>
  <c r="I17" i="1" s="1"/>
  <c r="G16" i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G6" i="1"/>
  <c r="I6" i="1" s="1"/>
  <c r="G5" i="1"/>
  <c r="I5" i="1" s="1"/>
  <c r="G4" i="1"/>
  <c r="I4" i="1" s="1"/>
  <c r="I18" i="1"/>
  <c r="I16" i="1"/>
  <c r="I21" i="1"/>
  <c r="I7" i="1"/>
</calcChain>
</file>

<file path=xl/sharedStrings.xml><?xml version="1.0" encoding="utf-8"?>
<sst xmlns="http://schemas.openxmlformats.org/spreadsheetml/2006/main" count="76" uniqueCount="56">
  <si>
    <t>Lp.</t>
  </si>
  <si>
    <t>Liczba jednostek</t>
  </si>
  <si>
    <t>VAT %</t>
  </si>
  <si>
    <t>Wartość brutto 
[PLN]</t>
  </si>
  <si>
    <t>Wartość netto
[PLN]</t>
  </si>
  <si>
    <t>*Oferowany produkt:
Producent i nazwa produktu</t>
  </si>
  <si>
    <t>Okres subskrypcji</t>
  </si>
  <si>
    <t>Nazwa produktów referencyjnych</t>
  </si>
  <si>
    <t>eazyBI Reports and Charts for Jira Data Center for Jira Software (Data Center)
SEN: SEN-51734105
Obecna subskrypcja do: 16.12.2026; wolumen: 2000 Users</t>
  </si>
  <si>
    <t>12 miesięcy
ciągłość od 16.12.2026</t>
  </si>
  <si>
    <t>BigPicture - Project Management &amp; PPM Data Center for Jira Software (Data Center)
SEN: SEN-51734106
Obecna subskrypcja do: 16.12.2026; wolumen: 2000 Users</t>
  </si>
  <si>
    <t>Jira Software (Data Center) 2000 Users: Commercial Term License
SEN: SEN-51734107
Obecna subskrypcja do: 16.12.2026; wolumen: 2000 Users</t>
  </si>
  <si>
    <t>Timesheets by Tempo - Jira Time Tracking Data Center for Jira Software (Data Center)
SEN: SEN-51734108
Obecna subskrypcja do: 16.12.2026; wolumen: 2000 Users</t>
  </si>
  <si>
    <t>SAML SSO Single Sign On - Jira SSO OAuth + User Sync Data Center for Jira Software (Data Center)
SEN: SEN-51734109
Obecna subskrypcja do: 16.12.2026; wolumen: 2000 Users</t>
  </si>
  <si>
    <t>Xray Test Management for Jira Data Center for Jira Software (Data Center)
SEN: SEN-51734110
Obecna subskrypcja do: 16.12.2026; wolumen: 2000 Users</t>
  </si>
  <si>
    <t>Xray Enterprise - Test Management for Jira (Data Center)
SEN: SEN-90481085
Obecna subskrypcja do: 16.12.2026; wolumen: 2000 Users</t>
  </si>
  <si>
    <t>Structure by Tempo - Jira Portfolio Management &amp; PPM Data Center for Jira Software (Data Center)
SEN: SEN-51736545
Obecna subskrypcja do: 16.12.2026; wolumen: 2000 Users</t>
  </si>
  <si>
    <t>Structure.Gantt by Tempo - Gantt Charts &amp; Roadmaps for Jira Data Center for Jira Software (Data Center)
SEN: SEN-51736796
Obecna subskrypcja do: 16.12.2026; wolumen: 2000 Users</t>
  </si>
  <si>
    <t>ScriptRunner for Jira Data Center for Jira Software (Data Center)
SEN: SEN-51745860
Obecna subskrypcja do: 16.12.2026; wolumen: 2000 Users</t>
  </si>
  <si>
    <t>Doitbetter Calendar for Jira (Data Center)
SEN: SEN-90481084
Obecna subskrypcja do: 16.12.2026; wolumen: 2000 Users</t>
  </si>
  <si>
    <t>PII Protector for Jira Data Center for Jira Software (Data Center)
SEN: SEN-51736463
Obecna subskrypcja do: 16.12.2026; wolumen: 500 Users</t>
  </si>
  <si>
    <t>Jira Service Management (formerly Service Desk) (Data Center)
SEN: SEN-51736600
Obecna subskrypcja do: 16.12.2026; wolumen: 500 Users</t>
  </si>
  <si>
    <t>Bulk Approvals for Jira Service Management Data Center for Jira Software (Data Center)
SEN: SEN-51736601
Obecna subskrypcja do: 16.12.2026; wolumen: 500 Users</t>
  </si>
  <si>
    <t>Queues for Jira &amp; JSM Data Center for Jira Software (Data Center)
SEN: SEN-51736602
Obecna subskrypcja do: 16.12.2026; wolumen: 500 Users</t>
  </si>
  <si>
    <t>ScriptRunner for Jira Data Center for Jira Software (Data Center)
SEN: SEN-51745836
Obecna subskrypcja do: 16.12.2026; wolumen: 500 Users</t>
  </si>
  <si>
    <t>Open API (Swagger) Integration Data Center for Confluence (Data Center)
SEN: SEN-51736366
Obecna subskrypcja do: 16.12.2026; wolumen: 2000 Users</t>
  </si>
  <si>
    <t>Confluence (Data Center) 2000 Users: Commercial Term License
SEN: SEN-51736689
Obecna subskrypcja do: 16.12.2026; wolumen: 2000 Users</t>
  </si>
  <si>
    <t>SAML SSO Single Sign On - Confluence SSO OAuth + User Sync Data Center for Confluence (Data Center) 2000 Users: Commercial Term License
SEN: SEN-51736690
Obecna subskrypcja do: 16.12.2026; wolumen: 2000 Users</t>
  </si>
  <si>
    <t>Bitbucket (Data Center)
SEN: SEN-51736751
Obecna subskrypcja do: 16.12.2026; wolumen: 1000 Users</t>
  </si>
  <si>
    <t>SAML SSO Single Sign On - Bitbucket SSO OAuth + User Sync Data Center for Bitbucket (Data Center) 1000 Users: Commercial Term License
SEN: SEN-51736752
Obecna subskrypcja do: 16.12.2026; wolumen: 1000 Users</t>
  </si>
  <si>
    <t>* Wykonawca oferujący rozwiązanie równoważne zobowiązany jest dołączyć do oferty dokumenty pozwalające na ocenę spełnienia wymagań równoważności zgodnie z pkt 8 OPZ.</t>
  </si>
  <si>
    <t>Cena jednostkowa i wartość pozycji obejmują pełny zakres danej subskrypcji, w tym Wsparcie Techniczne, dostęp do aktualizacji, poprawek bezpieczeństwa, dokumentacji, kluczy/licencji oraz wszystkie elementy wymagane w OPZ.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</si>
  <si>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</si>
  <si>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</si>
  <si>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</si>
  <si>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</si>
  <si>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</si>
  <si>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</si>
  <si>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</si>
  <si>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</si>
  <si>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</si>
  <si>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</si>
  <si>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</si>
  <si>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</si>
  <si>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</si>
  <si>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</si>
  <si>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</si>
  <si>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</si>
  <si>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</si>
  <si>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</si>
  <si>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</si>
  <si>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</si>
  <si>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</si>
  <si>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ZAMÓWIENIE</t>
  </si>
  <si>
    <t>Cena jedn. netto
[PLN]</t>
  </si>
  <si>
    <t xml:space="preserve">SUMA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</si>
</sst>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9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44" fontId="1" fillId="0" borderId="2" xfId="0" applyNumberFormat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1" fillId="0" borderId="9" xfId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110" zoomScaleNormal="110" workbookViewId="0">
      <selection activeCell="N4" sqref="N4"/>
    </sheetView>
  </sheetViews>
  <sheetFormatPr defaultRowHeight="15" x14ac:dyDescent="0.25"/>
  <cols>
    <col min="2" max="2" width="39.5703125" customWidth="1"/>
    <col min="3" max="3" width="30.7109375" customWidth="1"/>
    <col min="4" max="4" width="15.28515625" bestFit="1" customWidth="1"/>
    <col min="5" max="5" width="15.28515625" customWidth="1"/>
    <col min="6" max="6" width="15.85546875" customWidth="1"/>
    <col min="7" max="7" width="19" customWidth="1"/>
    <col min="8" max="8" width="15.5703125" customWidth="1"/>
    <col min="9" max="9" width="22.140625" bestFit="1" customWidth="1"/>
  </cols>
  <sheetData>
    <row r="1" spans="1:9" ht="15.75" thickBot="1" x14ac:dyDescent="0.3"/>
    <row r="2" spans="1:9" ht="25.5" customHeight="1" thickBot="1" x14ac:dyDescent="0.3">
      <c r="A2" s="23" t="s">
        <v>53</v>
      </c>
      <c r="B2" s="24"/>
      <c r="C2" s="24"/>
      <c r="D2" s="24"/>
      <c r="E2" s="24"/>
      <c r="F2" s="24"/>
      <c r="G2" s="24"/>
      <c r="H2" s="24"/>
      <c r="I2" s="25"/>
    </row>
    <row r="3" spans="1:9" s="14" customFormat="1" ht="40.15" customHeight="1" x14ac:dyDescent="0.25">
      <c r="A3" s="13" t="s">
        <v>0</v>
      </c>
      <c r="B3" s="15" t="s">
        <v>7</v>
      </c>
      <c r="C3" s="16" t="s">
        <v>5</v>
      </c>
      <c r="D3" s="12" t="s">
        <v>1</v>
      </c>
      <c r="E3" s="10" t="s">
        <v>6</v>
      </c>
      <c r="F3" s="10" t="s">
        <v>54</v>
      </c>
      <c r="G3" s="10" t="s">
        <v>4</v>
      </c>
      <c r="H3" s="12" t="s">
        <v>2</v>
      </c>
      <c r="I3" s="11" t="s">
        <v>3</v>
      </c>
    </row>
    <row r="4" spans="1:9" s="9" customFormat="1" ht="63.75" x14ac:dyDescent="0.25">
      <c r="A4" s="21" t="s">
        <v>32</v>
      </c>
      <c r="B4" s="17" t="s">
        <v>8</v>
      </c>
      <c r="C4" s="17"/>
      <c r="D4" s="18">
        <v>2000</v>
      </c>
      <c r="E4" s="19" t="s">
        <v>9</v>
      </c>
      <c r="F4" s="7"/>
      <c r="G4" s="7">
        <f t="shared" ref="G4:G24" si="0">D4*F4</f>
        <v>0</v>
      </c>
      <c r="H4" s="1">
        <v>0.23</v>
      </c>
      <c r="I4" s="8">
        <f t="shared" ref="I4:I24" si="1">G4*H4+G4</f>
        <v>0</v>
      </c>
    </row>
    <row r="5" spans="1:9" s="9" customFormat="1" ht="63.75" x14ac:dyDescent="0.25">
      <c r="A5" s="21" t="s">
        <v>33</v>
      </c>
      <c r="B5" s="17" t="s">
        <v>10</v>
      </c>
      <c r="C5" s="17"/>
      <c r="D5" s="18">
        <v>2000</v>
      </c>
      <c r="E5" s="19" t="s">
        <v>9</v>
      </c>
      <c r="F5" s="7"/>
      <c r="G5" s="7">
        <f t="shared" si="0"/>
        <v>0</v>
      </c>
      <c r="H5" s="1">
        <v>0.23</v>
      </c>
      <c r="I5" s="8">
        <f t="shared" si="1"/>
        <v>0</v>
      </c>
    </row>
    <row r="6" spans="1:9" s="9" customFormat="1" ht="63.75" x14ac:dyDescent="0.25">
      <c r="A6" s="21" t="s">
        <v>34</v>
      </c>
      <c r="B6" s="17" t="s">
        <v>11</v>
      </c>
      <c r="C6" s="17"/>
      <c r="D6" s="18">
        <v>2000</v>
      </c>
      <c r="E6" s="19" t="s">
        <v>9</v>
      </c>
      <c r="F6" s="7"/>
      <c r="G6" s="7">
        <f t="shared" si="0"/>
        <v>0</v>
      </c>
      <c r="H6" s="1">
        <v>0.23</v>
      </c>
      <c r="I6" s="8">
        <f t="shared" si="1"/>
        <v>0</v>
      </c>
    </row>
    <row r="7" spans="1:9" s="9" customFormat="1" ht="63.75" x14ac:dyDescent="0.25">
      <c r="A7" s="21" t="s">
        <v>35</v>
      </c>
      <c r="B7" s="17" t="s">
        <v>12</v>
      </c>
      <c r="C7" s="17"/>
      <c r="D7" s="18">
        <v>2000</v>
      </c>
      <c r="E7" s="19" t="s">
        <v>9</v>
      </c>
      <c r="F7" s="7"/>
      <c r="G7" s="7">
        <f t="shared" si="0"/>
        <v>0</v>
      </c>
      <c r="H7" s="1">
        <v>0.23</v>
      </c>
      <c r="I7" s="8">
        <f t="shared" si="1"/>
        <v>0</v>
      </c>
    </row>
    <row r="8" spans="1:9" s="9" customFormat="1" ht="80.25" customHeight="1" x14ac:dyDescent="0.25">
      <c r="A8" s="21" t="s">
        <v>36</v>
      </c>
      <c r="B8" s="17" t="s">
        <v>13</v>
      </c>
      <c r="C8" s="17"/>
      <c r="D8" s="18">
        <v>2000</v>
      </c>
      <c r="E8" s="19" t="s">
        <v>9</v>
      </c>
      <c r="F8" s="7"/>
      <c r="G8" s="7">
        <f t="shared" si="0"/>
        <v>0</v>
      </c>
      <c r="H8" s="1">
        <v>0.23</v>
      </c>
      <c r="I8" s="8">
        <f t="shared" si="1"/>
        <v>0</v>
      </c>
    </row>
    <row r="9" spans="1:9" s="9" customFormat="1" ht="63.75" x14ac:dyDescent="0.25">
      <c r="A9" s="21" t="s">
        <v>37</v>
      </c>
      <c r="B9" s="17" t="s">
        <v>14</v>
      </c>
      <c r="C9" s="17"/>
      <c r="D9" s="18">
        <v>2000</v>
      </c>
      <c r="E9" s="19" t="s">
        <v>9</v>
      </c>
      <c r="F9" s="7"/>
      <c r="G9" s="7">
        <f t="shared" si="0"/>
        <v>0</v>
      </c>
      <c r="H9" s="1">
        <v>0.23</v>
      </c>
      <c r="I9" s="8">
        <f t="shared" si="1"/>
        <v>0</v>
      </c>
    </row>
    <row r="10" spans="1:9" s="9" customFormat="1" ht="63.75" x14ac:dyDescent="0.25">
      <c r="A10" s="21" t="s">
        <v>38</v>
      </c>
      <c r="B10" s="17" t="s">
        <v>15</v>
      </c>
      <c r="C10" s="17"/>
      <c r="D10" s="18">
        <v>2000</v>
      </c>
      <c r="E10" s="19" t="s">
        <v>9</v>
      </c>
      <c r="F10" s="7"/>
      <c r="G10" s="7">
        <f t="shared" si="0"/>
        <v>0</v>
      </c>
      <c r="H10" s="1">
        <v>0.23</v>
      </c>
      <c r="I10" s="8">
        <f t="shared" si="1"/>
        <v>0</v>
      </c>
    </row>
    <row r="11" spans="1:9" s="9" customFormat="1" ht="76.5" x14ac:dyDescent="0.25">
      <c r="A11" s="21" t="s">
        <v>39</v>
      </c>
      <c r="B11" s="17" t="s">
        <v>16</v>
      </c>
      <c r="C11" s="17"/>
      <c r="D11" s="18">
        <v>2000</v>
      </c>
      <c r="E11" s="19" t="s">
        <v>9</v>
      </c>
      <c r="F11" s="7"/>
      <c r="G11" s="7">
        <f t="shared" si="0"/>
        <v>0</v>
      </c>
      <c r="H11" s="1">
        <v>0.23</v>
      </c>
      <c r="I11" s="8">
        <f t="shared" si="1"/>
        <v>0</v>
      </c>
    </row>
    <row r="12" spans="1:9" s="9" customFormat="1" ht="76.5" x14ac:dyDescent="0.25">
      <c r="A12" s="21" t="s">
        <v>40</v>
      </c>
      <c r="B12" s="17" t="s">
        <v>17</v>
      </c>
      <c r="C12" s="17"/>
      <c r="D12" s="18">
        <v>2000</v>
      </c>
      <c r="E12" s="19" t="s">
        <v>9</v>
      </c>
      <c r="F12" s="7"/>
      <c r="G12" s="7">
        <f t="shared" si="0"/>
        <v>0</v>
      </c>
      <c r="H12" s="1">
        <v>0.23</v>
      </c>
      <c r="I12" s="8">
        <f t="shared" si="1"/>
        <v>0</v>
      </c>
    </row>
    <row r="13" spans="1:9" s="9" customFormat="1" ht="63.75" x14ac:dyDescent="0.25">
      <c r="A13" s="21" t="s">
        <v>41</v>
      </c>
      <c r="B13" s="17" t="s">
        <v>18</v>
      </c>
      <c r="C13" s="17"/>
      <c r="D13" s="18">
        <v>2000</v>
      </c>
      <c r="E13" s="19" t="s">
        <v>9</v>
      </c>
      <c r="F13" s="7"/>
      <c r="G13" s="7">
        <f t="shared" si="0"/>
        <v>0</v>
      </c>
      <c r="H13" s="1">
        <v>0.23</v>
      </c>
      <c r="I13" s="8">
        <f t="shared" si="1"/>
        <v>0</v>
      </c>
    </row>
    <row r="14" spans="1:9" s="9" customFormat="1" ht="51" x14ac:dyDescent="0.25">
      <c r="A14" s="21" t="s">
        <v>42</v>
      </c>
      <c r="B14" s="17" t="s">
        <v>19</v>
      </c>
      <c r="C14" s="17"/>
      <c r="D14" s="18">
        <v>2000</v>
      </c>
      <c r="E14" s="19" t="s">
        <v>9</v>
      </c>
      <c r="F14" s="7"/>
      <c r="G14" s="7">
        <f t="shared" si="0"/>
        <v>0</v>
      </c>
      <c r="H14" s="1">
        <v>0.23</v>
      </c>
      <c r="I14" s="8">
        <f t="shared" si="1"/>
        <v>0</v>
      </c>
    </row>
    <row r="15" spans="1:9" s="9" customFormat="1" ht="63.75" x14ac:dyDescent="0.25">
      <c r="A15" s="21" t="s">
        <v>43</v>
      </c>
      <c r="B15" s="17" t="s">
        <v>20</v>
      </c>
      <c r="C15" s="17"/>
      <c r="D15" s="18">
        <v>500</v>
      </c>
      <c r="E15" s="19" t="s">
        <v>9</v>
      </c>
      <c r="F15" s="7"/>
      <c r="G15" s="7">
        <f t="shared" si="0"/>
        <v>0</v>
      </c>
      <c r="H15" s="1">
        <v>0.23</v>
      </c>
      <c r="I15" s="8">
        <f t="shared" si="1"/>
        <v>0</v>
      </c>
    </row>
    <row r="16" spans="1:9" s="9" customFormat="1" ht="63.75" x14ac:dyDescent="0.25">
      <c r="A16" s="21" t="s">
        <v>44</v>
      </c>
      <c r="B16" s="17" t="s">
        <v>21</v>
      </c>
      <c r="C16" s="17"/>
      <c r="D16" s="18">
        <v>500</v>
      </c>
      <c r="E16" s="19" t="s">
        <v>9</v>
      </c>
      <c r="F16" s="7"/>
      <c r="G16" s="7">
        <f t="shared" si="0"/>
        <v>0</v>
      </c>
      <c r="H16" s="1">
        <v>0.23</v>
      </c>
      <c r="I16" s="8">
        <f t="shared" si="1"/>
        <v>0</v>
      </c>
    </row>
    <row r="17" spans="1:9" s="9" customFormat="1" ht="63.75" x14ac:dyDescent="0.25">
      <c r="A17" s="21" t="s">
        <v>45</v>
      </c>
      <c r="B17" s="17" t="s">
        <v>22</v>
      </c>
      <c r="C17" s="17"/>
      <c r="D17" s="18">
        <v>500</v>
      </c>
      <c r="E17" s="19" t="s">
        <v>9</v>
      </c>
      <c r="F17" s="7"/>
      <c r="G17" s="7">
        <f t="shared" si="0"/>
        <v>0</v>
      </c>
      <c r="H17" s="1">
        <v>0.23</v>
      </c>
      <c r="I17" s="8">
        <f t="shared" si="1"/>
        <v>0</v>
      </c>
    </row>
    <row r="18" spans="1:9" s="9" customFormat="1" ht="63.75" x14ac:dyDescent="0.25">
      <c r="A18" s="21" t="s">
        <v>46</v>
      </c>
      <c r="B18" s="17" t="s">
        <v>23</v>
      </c>
      <c r="C18" s="17"/>
      <c r="D18" s="18">
        <v>500</v>
      </c>
      <c r="E18" s="19" t="s">
        <v>9</v>
      </c>
      <c r="F18" s="7"/>
      <c r="G18" s="7">
        <f t="shared" si="0"/>
        <v>0</v>
      </c>
      <c r="H18" s="1">
        <v>0.23</v>
      </c>
      <c r="I18" s="8">
        <f t="shared" si="1"/>
        <v>0</v>
      </c>
    </row>
    <row r="19" spans="1:9" s="9" customFormat="1" ht="63.75" x14ac:dyDescent="0.25">
      <c r="A19" s="21" t="s">
        <v>47</v>
      </c>
      <c r="B19" s="17" t="s">
        <v>24</v>
      </c>
      <c r="C19" s="17"/>
      <c r="D19" s="18">
        <v>500</v>
      </c>
      <c r="E19" s="19" t="s">
        <v>9</v>
      </c>
      <c r="F19" s="7"/>
      <c r="G19" s="7">
        <f t="shared" si="0"/>
        <v>0</v>
      </c>
      <c r="H19" s="1">
        <v>0.23</v>
      </c>
      <c r="I19" s="8">
        <f t="shared" si="1"/>
        <v>0</v>
      </c>
    </row>
    <row r="20" spans="1:9" s="9" customFormat="1" ht="63.75" x14ac:dyDescent="0.25">
      <c r="A20" s="21" t="s">
        <v>48</v>
      </c>
      <c r="B20" s="17" t="s">
        <v>25</v>
      </c>
      <c r="C20" s="17"/>
      <c r="D20" s="18">
        <v>2000</v>
      </c>
      <c r="E20" s="19" t="s">
        <v>9</v>
      </c>
      <c r="F20" s="7"/>
      <c r="G20" s="7">
        <f t="shared" si="0"/>
        <v>0</v>
      </c>
      <c r="H20" s="1">
        <v>0.23</v>
      </c>
      <c r="I20" s="8">
        <f t="shared" si="1"/>
        <v>0</v>
      </c>
    </row>
    <row r="21" spans="1:9" s="9" customFormat="1" ht="63.75" x14ac:dyDescent="0.25">
      <c r="A21" s="21" t="s">
        <v>49</v>
      </c>
      <c r="B21" s="17" t="s">
        <v>26</v>
      </c>
      <c r="C21" s="17"/>
      <c r="D21" s="18">
        <v>2000</v>
      </c>
      <c r="E21" s="19" t="s">
        <v>9</v>
      </c>
      <c r="F21" s="7"/>
      <c r="G21" s="7">
        <f t="shared" si="0"/>
        <v>0</v>
      </c>
      <c r="H21" s="1">
        <v>0.23</v>
      </c>
      <c r="I21" s="8">
        <f t="shared" si="1"/>
        <v>0</v>
      </c>
    </row>
    <row r="22" spans="1:9" s="9" customFormat="1" ht="89.25" x14ac:dyDescent="0.25">
      <c r="A22" s="21" t="s">
        <v>50</v>
      </c>
      <c r="B22" s="17" t="s">
        <v>27</v>
      </c>
      <c r="C22" s="17"/>
      <c r="D22" s="18">
        <v>2000</v>
      </c>
      <c r="E22" s="19" t="s">
        <v>9</v>
      </c>
      <c r="F22" s="7"/>
      <c r="G22" s="7">
        <f t="shared" si="0"/>
        <v>0</v>
      </c>
      <c r="H22" s="1">
        <v>0.23</v>
      </c>
      <c r="I22" s="8">
        <f t="shared" si="1"/>
        <v>0</v>
      </c>
    </row>
    <row r="23" spans="1:9" s="9" customFormat="1" ht="57" customHeight="1" x14ac:dyDescent="0.25">
      <c r="A23" s="21" t="s">
        <v>51</v>
      </c>
      <c r="B23" s="17" t="s">
        <v>28</v>
      </c>
      <c r="C23" s="17"/>
      <c r="D23" s="18">
        <v>1000</v>
      </c>
      <c r="E23" s="19" t="s">
        <v>9</v>
      </c>
      <c r="F23" s="7"/>
      <c r="G23" s="7">
        <f t="shared" si="0"/>
        <v>0</v>
      </c>
      <c r="H23" s="1">
        <v>0.23</v>
      </c>
      <c r="I23" s="8">
        <f t="shared" si="1"/>
        <v>0</v>
      </c>
    </row>
    <row r="24" spans="1:9" s="9" customFormat="1" ht="96" customHeight="1" x14ac:dyDescent="0.25">
      <c r="A24" s="21" t="s">
        <v>52</v>
      </c>
      <c r="B24" s="17" t="s">
        <v>29</v>
      </c>
      <c r="C24" s="17"/>
      <c r="D24" s="18">
        <v>1000</v>
      </c>
      <c r="E24" s="19" t="s">
        <v>9</v>
      </c>
      <c r="F24" s="7"/>
      <c r="G24" s="7">
        <f t="shared" si="0"/>
        <v>0</v>
      </c>
      <c r="H24" s="1">
        <v>0.23</v>
      </c>
      <c r="I24" s="8">
        <f t="shared" si="1"/>
        <v>0</v>
      </c>
    </row>
    <row r="25" spans="1:9" ht="40.15" customHeight="1" x14ac:dyDescent="0.25">
      <c r="A25" s="2"/>
      <c r="B25" s="3" t="s">
        <v>55</v>
      </c>
      <c r="C25" s="4"/>
      <c r="D25" s="4"/>
      <c r="E25" s="4"/>
      <c r="F25" s="5"/>
      <c r="G25" s="6">
        <f>SUM(G4:G24)</f>
        <v>0</v>
      </c>
      <c r="H25" s="5"/>
      <c r="I25" s="6">
        <f>SUM(I4:I24)</f>
        <v>0</v>
      </c>
    </row>
    <row r="26" spans="1:9" ht="35.450000000000003" customHeight="1" x14ac:dyDescent="0.25"/>
    <row r="27" spans="1:9" x14ac:dyDescent="0.25">
      <c r="A27" s="20"/>
      <c r="B27" s="20"/>
      <c r="C27" s="20"/>
      <c r="D27" s="20"/>
      <c r="E27" s="20"/>
      <c r="F27" s="20"/>
      <c r="G27" s="20"/>
      <c r="H27" s="20"/>
    </row>
    <row r="28" spans="1:9" x14ac:dyDescent="0.25">
      <c r="A28" s="22" t="s">
        <v>30</v>
      </c>
      <c r="B28" s="22"/>
      <c r="C28" s="22"/>
      <c r="D28" s="22"/>
      <c r="E28" s="22"/>
      <c r="F28" s="22"/>
      <c r="G28" s="22"/>
      <c r="H28" s="22"/>
    </row>
    <row r="29" spans="1:9" ht="37.5" customHeight="1" x14ac:dyDescent="0.25">
      <c r="A29" s="22" t="s">
        <v>31</v>
      </c>
      <c r="B29" s="22"/>
      <c r="C29" s="22"/>
      <c r="D29" s="22"/>
      <c r="E29" s="22"/>
      <c r="F29" s="22"/>
      <c r="G29" s="22"/>
      <c r="H29" s="22"/>
    </row>
  </sheetData>
  <mergeCells count="3">
    <mergeCell ref="A29:H29"/>
    <mergeCell ref="A28:H28"/>
    <mergeCell ref="A2:I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2026-06-03T09:55:26Z</dcterms:modified>
</cp:coreProperties>
</file>