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EB701FD6-5137-47B8-81B2-53200226E3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802.11ax (6E)" sheetId="1" r:id="rId1"/>
    <sheet name="802.11be (7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  <c r="G24" i="2"/>
  <c r="I23" i="2"/>
  <c r="G23" i="2"/>
  <c r="I22" i="2"/>
  <c r="G22" i="2"/>
  <c r="I21" i="2"/>
  <c r="G21" i="2"/>
  <c r="I20" i="2"/>
  <c r="G20" i="2"/>
  <c r="I19" i="2"/>
  <c r="G19" i="2"/>
  <c r="I18" i="2"/>
  <c r="G18" i="2"/>
  <c r="I17" i="2"/>
  <c r="G17" i="2"/>
  <c r="I16" i="2"/>
  <c r="G16" i="2"/>
  <c r="I15" i="2"/>
  <c r="G15" i="2"/>
  <c r="I14" i="2"/>
  <c r="I24" i="2" s="1"/>
  <c r="G14" i="2"/>
  <c r="G10" i="2"/>
  <c r="I9" i="2"/>
  <c r="G9" i="2"/>
  <c r="I8" i="2"/>
  <c r="G8" i="2"/>
  <c r="I7" i="2"/>
  <c r="I10" i="2" s="1"/>
  <c r="G7" i="2"/>
  <c r="I6" i="2"/>
  <c r="G6" i="2"/>
  <c r="G23" i="1"/>
  <c r="I23" i="1" s="1"/>
  <c r="G21" i="1"/>
  <c r="I21" i="1" s="1"/>
  <c r="G22" i="1"/>
  <c r="I22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7" i="1"/>
  <c r="I7" i="1" s="1"/>
  <c r="G8" i="1"/>
  <c r="I8" i="1" s="1"/>
  <c r="G9" i="1"/>
  <c r="I9" i="1" s="1"/>
  <c r="G6" i="1"/>
  <c r="I6" i="1" s="1"/>
  <c r="I26" i="2" l="1"/>
  <c r="G24" i="1"/>
  <c r="I24" i="1"/>
  <c r="I10" i="1"/>
  <c r="G10" i="1"/>
  <c r="G26" i="1" l="1"/>
  <c r="I26" i="1"/>
</calcChain>
</file>

<file path=xl/sharedStrings.xml><?xml version="1.0" encoding="utf-8"?>
<sst xmlns="http://schemas.openxmlformats.org/spreadsheetml/2006/main" count="106" uniqueCount="42">
  <si>
    <t>Lp.</t>
  </si>
  <si>
    <t>Nazwa usługi</t>
  </si>
  <si>
    <t>Jednostka</t>
  </si>
  <si>
    <t>Liczba jednostek</t>
  </si>
  <si>
    <t>VAT %</t>
  </si>
  <si>
    <t>Wartość brutto PLN</t>
  </si>
  <si>
    <t>Cena jedn. netto PLN</t>
  </si>
  <si>
    <t>RBH</t>
  </si>
  <si>
    <t>SUMA A + SUMA B</t>
  </si>
  <si>
    <t>SUMA A (podstawa)</t>
  </si>
  <si>
    <t>SUMA B (opcja)</t>
  </si>
  <si>
    <t>szt</t>
  </si>
  <si>
    <t xml:space="preserve">Usługa zaprojektowania rozmieszczenia optymalnego Access Point </t>
  </si>
  <si>
    <t xml:space="preserve">Wdrożenie rozwiązania </t>
  </si>
  <si>
    <t xml:space="preserve">Usługi Rozwoju </t>
  </si>
  <si>
    <t>ZAMÓWIENIE PODSTAWOWE</t>
  </si>
  <si>
    <t>ZAMÓWIENIE OPCJONALNE</t>
  </si>
  <si>
    <t>Nazwa</t>
  </si>
  <si>
    <t>komplet</t>
  </si>
  <si>
    <t>Wartość netto [PLN]</t>
  </si>
  <si>
    <t>Wartość brutto 
[PLN]</t>
  </si>
  <si>
    <t>Cena jedn. Netto
[PLN]</t>
  </si>
  <si>
    <t>Wartość netto
[PLN]</t>
  </si>
  <si>
    <t>Przeprowadzenie instruktażu</t>
  </si>
  <si>
    <t>Przełącznik sieciowy – konfiguracja 1</t>
  </si>
  <si>
    <t>Przełącznik sieciowy – konfiguracja 2</t>
  </si>
  <si>
    <t>Dostawa rozwiązania Radius/NAC w konfiguracji wysokiej dostępności (HA) wraz z wymaganymi licencjami</t>
  </si>
  <si>
    <t>Kontroler Wi-Fi wirtualny wraz z wymaganymi licencjami</t>
  </si>
  <si>
    <t>Kontroler Wi-Fi fizyczny wraz z wymaganymi licencjami</t>
  </si>
  <si>
    <t>Załącznik nr 2 do Zapytania</t>
  </si>
  <si>
    <t>Formularz wyceny</t>
  </si>
  <si>
    <r>
      <t xml:space="preserve">Access Point Wi-Fi </t>
    </r>
    <r>
      <rPr>
        <sz val="11"/>
        <color theme="1"/>
        <rFont val="Calibri"/>
        <family val="2"/>
        <charset val="238"/>
        <scheme val="minor"/>
      </rPr>
      <t xml:space="preserve"> 6E MIMO 2x2:2</t>
    </r>
  </si>
  <si>
    <t>Oferowany produkt:
Technologia (6E),producent i model produktu</t>
  </si>
  <si>
    <r>
      <t>Access Point Wi-Fi 6E</t>
    </r>
    <r>
      <rPr>
        <sz val="11"/>
        <color theme="1"/>
        <rFont val="Calibri"/>
        <family val="2"/>
        <charset val="238"/>
        <scheme val="minor"/>
      </rPr>
      <t xml:space="preserve"> MIMO 2x2:2</t>
    </r>
  </si>
  <si>
    <r>
      <t xml:space="preserve">Access Point Wi-Fi </t>
    </r>
    <r>
      <rPr>
        <sz val="11"/>
        <color theme="1"/>
        <rFont val="Calibri"/>
        <family val="2"/>
        <charset val="238"/>
        <scheme val="minor"/>
      </rPr>
      <t xml:space="preserve"> 6E MIMO 4x4:4</t>
    </r>
  </si>
  <si>
    <r>
      <t xml:space="preserve">Access Point Wi-Fi </t>
    </r>
    <r>
      <rPr>
        <sz val="11"/>
        <color theme="1"/>
        <rFont val="Calibri"/>
        <family val="2"/>
        <charset val="238"/>
        <scheme val="minor"/>
      </rPr>
      <t xml:space="preserve"> 6E typu hospitality (ścienny)</t>
    </r>
  </si>
  <si>
    <r>
      <t xml:space="preserve">Access Point Wi-Fi </t>
    </r>
    <r>
      <rPr>
        <sz val="11"/>
        <color theme="1"/>
        <rFont val="Calibri"/>
        <family val="2"/>
        <charset val="238"/>
        <scheme val="minor"/>
      </rPr>
      <t>7 tj. 802.11be  MIMO 2x2:2</t>
    </r>
  </si>
  <si>
    <r>
      <t xml:space="preserve">Access Point Wi-Fi 7 802.11be </t>
    </r>
    <r>
      <rPr>
        <sz val="11"/>
        <color theme="1"/>
        <rFont val="Calibri"/>
        <family val="2"/>
        <charset val="238"/>
        <scheme val="minor"/>
      </rPr>
      <t>MIMO 2x2:2</t>
    </r>
  </si>
  <si>
    <r>
      <t xml:space="preserve">Access Point Wi-Fi 7 802.11be </t>
    </r>
    <r>
      <rPr>
        <sz val="11"/>
        <color theme="1"/>
        <rFont val="Calibri"/>
        <family val="2"/>
        <charset val="238"/>
        <scheme val="minor"/>
      </rPr>
      <t xml:space="preserve"> MIMO 4x4:4</t>
    </r>
  </si>
  <si>
    <t xml:space="preserve">Dostawa licencji dla rozwiązania Radius/NAC umożliwiających rozbudowę do klastra geograficznego </t>
  </si>
  <si>
    <t>Oferowany produkt:
Technologia (7),producent i model produktu</t>
  </si>
  <si>
    <t>Access Point Wi-Fi 7  802.11be typu hospitality (ścienny)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</si>
</sst>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Up"/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/>
    </xf>
    <xf numFmtId="44" fontId="3" fillId="0" borderId="4" xfId="0" applyNumberFormat="1" applyFont="1" applyBorder="1" applyAlignment="1">
      <alignment vertical="center"/>
    </xf>
    <xf numFmtId="0" fontId="3" fillId="4" borderId="0" xfId="0" applyFont="1" applyFill="1" applyAlignment="1">
      <alignment vertical="center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44" fontId="5" fillId="0" borderId="2" xfId="0" applyNumberFormat="1" applyFont="1" applyBorder="1" applyAlignment="1">
      <alignment horizontal="center" vertical="center"/>
    </xf>
    <xf numFmtId="9" fontId="0" fillId="0" borderId="1" xfId="2" applyFont="1" applyBorder="1" applyAlignment="1">
      <alignment vertical="center"/>
    </xf>
    <xf numFmtId="44" fontId="3" fillId="0" borderId="11" xfId="1" applyFont="1" applyBorder="1" applyAlignment="1">
      <alignment vertical="center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44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4" fontId="3" fillId="0" borderId="11" xfId="1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topLeftCell="A3" zoomScale="81" zoomScaleNormal="81" workbookViewId="0">
      <selection activeCell="B21" sqref="B21"/>
    </sheetView>
  </sheetViews>
  <sheetFormatPr defaultRowHeight="14.5" x14ac:dyDescent="0.35"/>
  <cols>
    <col min="2" max="2" width="44.1796875" customWidth="1"/>
    <col min="3" max="3" width="45" customWidth="1"/>
    <col min="4" max="4" width="12.453125" customWidth="1"/>
    <col min="5" max="5" width="15.1796875" bestFit="1" customWidth="1"/>
    <col min="6" max="7" width="15" customWidth="1"/>
    <col min="8" max="8" width="15.54296875" customWidth="1"/>
    <col min="9" max="9" width="22.1796875" customWidth="1"/>
  </cols>
  <sheetData>
    <row r="1" spans="1:9" x14ac:dyDescent="0.35">
      <c r="A1" t="s">
        <v>29</v>
      </c>
    </row>
    <row r="2" spans="1:9" x14ac:dyDescent="0.35">
      <c r="A2">
        <v>274337</v>
      </c>
    </row>
    <row r="3" spans="1:9" ht="43.5" customHeight="1" thickBot="1" x14ac:dyDescent="0.4">
      <c r="A3" s="48" t="s">
        <v>30</v>
      </c>
      <c r="B3" s="48"/>
      <c r="C3" s="48"/>
      <c r="D3" s="48"/>
      <c r="E3" s="48"/>
      <c r="F3" s="48"/>
      <c r="G3" s="48"/>
      <c r="H3" s="48"/>
      <c r="I3" s="48"/>
    </row>
    <row r="4" spans="1:9" ht="25.5" customHeight="1" thickBot="1" x14ac:dyDescent="0.4">
      <c r="A4" s="45" t="s">
        <v>15</v>
      </c>
      <c r="B4" s="46"/>
      <c r="C4" s="46"/>
      <c r="D4" s="46"/>
      <c r="E4" s="46"/>
      <c r="F4" s="46"/>
      <c r="G4" s="46"/>
      <c r="H4" s="46"/>
      <c r="I4" s="47"/>
    </row>
    <row r="5" spans="1:9" s="32" customFormat="1" ht="40" customHeight="1" x14ac:dyDescent="0.35">
      <c r="A5" s="30" t="s">
        <v>0</v>
      </c>
      <c r="B5" s="33" t="s">
        <v>17</v>
      </c>
      <c r="C5" s="34" t="s">
        <v>32</v>
      </c>
      <c r="D5" s="29" t="s">
        <v>2</v>
      </c>
      <c r="E5" s="29" t="s">
        <v>3</v>
      </c>
      <c r="F5" s="27" t="s">
        <v>21</v>
      </c>
      <c r="G5" s="27" t="s">
        <v>22</v>
      </c>
      <c r="H5" s="29" t="s">
        <v>4</v>
      </c>
      <c r="I5" s="28" t="s">
        <v>20</v>
      </c>
    </row>
    <row r="6" spans="1:9" s="25" customFormat="1" ht="40" customHeight="1" x14ac:dyDescent="0.35">
      <c r="A6" s="2">
        <v>1</v>
      </c>
      <c r="B6" s="49" t="s">
        <v>31</v>
      </c>
      <c r="C6" s="3"/>
      <c r="D6" s="13" t="s">
        <v>11</v>
      </c>
      <c r="E6" s="13">
        <v>39</v>
      </c>
      <c r="F6" s="12"/>
      <c r="G6" s="12">
        <f>E6*F6</f>
        <v>0</v>
      </c>
      <c r="H6" s="4">
        <v>0.23</v>
      </c>
      <c r="I6" s="23">
        <f t="shared" ref="I6:I9" si="0">G6*H6+G6</f>
        <v>0</v>
      </c>
    </row>
    <row r="7" spans="1:9" s="25" customFormat="1" ht="40" customHeight="1" x14ac:dyDescent="0.35">
      <c r="A7" s="2">
        <v>2</v>
      </c>
      <c r="B7" s="3" t="s">
        <v>12</v>
      </c>
      <c r="C7" s="8"/>
      <c r="D7" s="13" t="s">
        <v>18</v>
      </c>
      <c r="E7" s="24">
        <v>1</v>
      </c>
      <c r="F7" s="12"/>
      <c r="G7" s="12">
        <f t="shared" ref="G7:G9" si="1">E7*F7</f>
        <v>0</v>
      </c>
      <c r="H7" s="4">
        <v>0.23</v>
      </c>
      <c r="I7" s="23">
        <f t="shared" si="0"/>
        <v>0</v>
      </c>
    </row>
    <row r="8" spans="1:9" s="25" customFormat="1" ht="40" customHeight="1" x14ac:dyDescent="0.35">
      <c r="A8" s="2">
        <v>3</v>
      </c>
      <c r="B8" s="5" t="s">
        <v>13</v>
      </c>
      <c r="C8" s="8"/>
      <c r="D8" s="13" t="s">
        <v>18</v>
      </c>
      <c r="E8" s="14">
        <v>1</v>
      </c>
      <c r="F8" s="12"/>
      <c r="G8" s="12">
        <f t="shared" si="1"/>
        <v>0</v>
      </c>
      <c r="H8" s="4">
        <v>0.23</v>
      </c>
      <c r="I8" s="23">
        <f t="shared" si="0"/>
        <v>0</v>
      </c>
    </row>
    <row r="9" spans="1:9" s="25" customFormat="1" ht="40" customHeight="1" x14ac:dyDescent="0.35">
      <c r="A9" s="2">
        <v>4</v>
      </c>
      <c r="B9" s="5" t="s">
        <v>23</v>
      </c>
      <c r="C9" s="8"/>
      <c r="D9" s="13" t="s">
        <v>18</v>
      </c>
      <c r="E9" s="14">
        <v>1</v>
      </c>
      <c r="F9" s="12"/>
      <c r="G9" s="12">
        <f t="shared" si="1"/>
        <v>0</v>
      </c>
      <c r="H9" s="22">
        <v>0.23</v>
      </c>
      <c r="I9" s="23">
        <f t="shared" si="0"/>
        <v>0</v>
      </c>
    </row>
    <row r="10" spans="1:9" ht="40" customHeight="1" x14ac:dyDescent="0.35">
      <c r="A10" s="6"/>
      <c r="B10" s="7" t="s">
        <v>9</v>
      </c>
      <c r="C10" s="8"/>
      <c r="D10" s="9"/>
      <c r="E10" s="8"/>
      <c r="F10" s="9"/>
      <c r="G10" s="10">
        <f>SUM(G6:G9)</f>
        <v>0</v>
      </c>
      <c r="H10" s="9"/>
      <c r="I10" s="10">
        <f>SUM(I6:I9)</f>
        <v>0</v>
      </c>
    </row>
    <row r="11" spans="1:9" ht="35.5" customHeight="1" thickBot="1" x14ac:dyDescent="0.4"/>
    <row r="12" spans="1:9" ht="24.65" customHeight="1" thickBot="1" x14ac:dyDescent="0.4">
      <c r="A12" s="45" t="s">
        <v>16</v>
      </c>
      <c r="B12" s="46"/>
      <c r="C12" s="46"/>
      <c r="D12" s="46"/>
      <c r="E12" s="46"/>
      <c r="F12" s="46"/>
      <c r="G12" s="46"/>
      <c r="H12" s="46"/>
      <c r="I12" s="47"/>
    </row>
    <row r="13" spans="1:9" s="25" customFormat="1" ht="40" customHeight="1" x14ac:dyDescent="0.35">
      <c r="A13" s="26" t="s">
        <v>0</v>
      </c>
      <c r="B13" s="7" t="s">
        <v>1</v>
      </c>
      <c r="C13" s="34" t="s">
        <v>32</v>
      </c>
      <c r="D13" s="29" t="s">
        <v>2</v>
      </c>
      <c r="E13" s="29" t="s">
        <v>3</v>
      </c>
      <c r="F13" s="27" t="s">
        <v>6</v>
      </c>
      <c r="G13" s="27" t="s">
        <v>19</v>
      </c>
      <c r="H13" s="29" t="s">
        <v>4</v>
      </c>
      <c r="I13" s="31" t="s">
        <v>5</v>
      </c>
    </row>
    <row r="14" spans="1:9" s="25" customFormat="1" ht="40" customHeight="1" x14ac:dyDescent="0.35">
      <c r="A14" s="2">
        <v>1</v>
      </c>
      <c r="B14" s="50" t="s">
        <v>33</v>
      </c>
      <c r="C14" s="3"/>
      <c r="D14" s="13" t="s">
        <v>11</v>
      </c>
      <c r="E14" s="24">
        <v>81</v>
      </c>
      <c r="F14" s="35"/>
      <c r="G14" s="35">
        <f t="shared" ref="G14:G23" si="2">E14*F14</f>
        <v>0</v>
      </c>
      <c r="H14" s="36">
        <v>0.23</v>
      </c>
      <c r="I14" s="37">
        <f t="shared" ref="I14:I23" si="3">G14*H14+G14</f>
        <v>0</v>
      </c>
    </row>
    <row r="15" spans="1:9" s="25" customFormat="1" ht="40" customHeight="1" x14ac:dyDescent="0.35">
      <c r="A15" s="2">
        <v>2</v>
      </c>
      <c r="B15" s="50" t="s">
        <v>34</v>
      </c>
      <c r="C15" s="3"/>
      <c r="D15" s="13" t="s">
        <v>11</v>
      </c>
      <c r="E15" s="13">
        <v>15</v>
      </c>
      <c r="F15" s="35"/>
      <c r="G15" s="35">
        <f t="shared" si="2"/>
        <v>0</v>
      </c>
      <c r="H15" s="36">
        <v>0.23</v>
      </c>
      <c r="I15" s="37">
        <f t="shared" si="3"/>
        <v>0</v>
      </c>
    </row>
    <row r="16" spans="1:9" s="25" customFormat="1" ht="40" customHeight="1" x14ac:dyDescent="0.35">
      <c r="A16" s="2">
        <v>3</v>
      </c>
      <c r="B16" s="50" t="s">
        <v>35</v>
      </c>
      <c r="C16" s="3"/>
      <c r="D16" s="13" t="s">
        <v>11</v>
      </c>
      <c r="E16" s="14">
        <v>30</v>
      </c>
      <c r="F16" s="35"/>
      <c r="G16" s="35">
        <f t="shared" si="2"/>
        <v>0</v>
      </c>
      <c r="H16" s="36">
        <v>0.23</v>
      </c>
      <c r="I16" s="37">
        <f t="shared" si="3"/>
        <v>0</v>
      </c>
    </row>
    <row r="17" spans="1:9" s="25" customFormat="1" ht="40" customHeight="1" x14ac:dyDescent="0.35">
      <c r="A17" s="2">
        <v>4</v>
      </c>
      <c r="B17" s="41" t="s">
        <v>24</v>
      </c>
      <c r="C17" s="3"/>
      <c r="D17" s="13" t="s">
        <v>11</v>
      </c>
      <c r="E17" s="13">
        <v>12</v>
      </c>
      <c r="F17" s="35"/>
      <c r="G17" s="35">
        <f t="shared" si="2"/>
        <v>0</v>
      </c>
      <c r="H17" s="36">
        <v>0.23</v>
      </c>
      <c r="I17" s="37">
        <f t="shared" si="3"/>
        <v>0</v>
      </c>
    </row>
    <row r="18" spans="1:9" s="25" customFormat="1" ht="40" customHeight="1" x14ac:dyDescent="0.35">
      <c r="A18" s="2">
        <v>5</v>
      </c>
      <c r="B18" s="41" t="s">
        <v>25</v>
      </c>
      <c r="C18" s="3"/>
      <c r="D18" s="13" t="s">
        <v>11</v>
      </c>
      <c r="E18" s="13">
        <v>9</v>
      </c>
      <c r="F18" s="35"/>
      <c r="G18" s="35">
        <f t="shared" si="2"/>
        <v>0</v>
      </c>
      <c r="H18" s="36">
        <v>0.23</v>
      </c>
      <c r="I18" s="37">
        <f t="shared" si="3"/>
        <v>0</v>
      </c>
    </row>
    <row r="19" spans="1:9" s="25" customFormat="1" ht="40" customHeight="1" x14ac:dyDescent="0.35">
      <c r="A19" s="2">
        <v>6</v>
      </c>
      <c r="B19" s="43" t="s">
        <v>28</v>
      </c>
      <c r="C19" s="3"/>
      <c r="D19" s="13" t="s">
        <v>11</v>
      </c>
      <c r="E19" s="13">
        <v>2</v>
      </c>
      <c r="F19" s="35"/>
      <c r="G19" s="35">
        <f t="shared" si="2"/>
        <v>0</v>
      </c>
      <c r="H19" s="36">
        <v>0.23</v>
      </c>
      <c r="I19" s="37">
        <f t="shared" si="3"/>
        <v>0</v>
      </c>
    </row>
    <row r="20" spans="1:9" s="25" customFormat="1" ht="40" customHeight="1" x14ac:dyDescent="0.35">
      <c r="A20" s="2">
        <v>7</v>
      </c>
      <c r="B20" s="43" t="s">
        <v>27</v>
      </c>
      <c r="C20" s="3"/>
      <c r="D20" s="13" t="s">
        <v>11</v>
      </c>
      <c r="E20" s="13">
        <v>2</v>
      </c>
      <c r="F20" s="35"/>
      <c r="G20" s="35">
        <f t="shared" si="2"/>
        <v>0</v>
      </c>
      <c r="H20" s="36">
        <v>0.23</v>
      </c>
      <c r="I20" s="37">
        <f t="shared" si="3"/>
        <v>0</v>
      </c>
    </row>
    <row r="21" spans="1:9" s="25" customFormat="1" ht="40" customHeight="1" x14ac:dyDescent="0.35">
      <c r="A21" s="2">
        <v>8</v>
      </c>
      <c r="B21" s="44" t="s">
        <v>26</v>
      </c>
      <c r="C21" s="3"/>
      <c r="D21" s="13" t="s">
        <v>18</v>
      </c>
      <c r="E21" s="24">
        <v>1</v>
      </c>
      <c r="F21" s="12"/>
      <c r="G21" s="12">
        <f t="shared" si="2"/>
        <v>0</v>
      </c>
      <c r="H21" s="36">
        <v>0.23</v>
      </c>
      <c r="I21" s="23">
        <f t="shared" si="3"/>
        <v>0</v>
      </c>
    </row>
    <row r="22" spans="1:9" s="25" customFormat="1" ht="40" customHeight="1" x14ac:dyDescent="0.35">
      <c r="A22" s="2">
        <v>9</v>
      </c>
      <c r="B22" s="43" t="s">
        <v>39</v>
      </c>
      <c r="C22" s="3"/>
      <c r="D22" s="13" t="s">
        <v>18</v>
      </c>
      <c r="E22" s="13">
        <v>1</v>
      </c>
      <c r="F22" s="35"/>
      <c r="G22" s="35">
        <f t="shared" si="2"/>
        <v>0</v>
      </c>
      <c r="H22" s="36">
        <v>0.23</v>
      </c>
      <c r="I22" s="37">
        <f t="shared" si="3"/>
        <v>0</v>
      </c>
    </row>
    <row r="23" spans="1:9" s="25" customFormat="1" ht="40" customHeight="1" x14ac:dyDescent="0.35">
      <c r="A23" s="2">
        <v>10</v>
      </c>
      <c r="B23" s="15" t="s">
        <v>14</v>
      </c>
      <c r="C23" s="3"/>
      <c r="D23" s="13" t="s">
        <v>7</v>
      </c>
      <c r="E23" s="14">
        <v>500</v>
      </c>
      <c r="F23" s="35"/>
      <c r="G23" s="35">
        <f t="shared" si="2"/>
        <v>0</v>
      </c>
      <c r="H23" s="36">
        <v>0.23</v>
      </c>
      <c r="I23" s="37">
        <f t="shared" si="3"/>
        <v>0</v>
      </c>
    </row>
    <row r="24" spans="1:9" s="25" customFormat="1" ht="40" customHeight="1" x14ac:dyDescent="0.35">
      <c r="A24" s="6"/>
      <c r="B24" s="16" t="s">
        <v>10</v>
      </c>
      <c r="C24" s="8"/>
      <c r="D24" s="38"/>
      <c r="E24" s="39"/>
      <c r="F24" s="38"/>
      <c r="G24" s="40">
        <f>SUM(G14:G23)</f>
        <v>0</v>
      </c>
      <c r="H24" s="38"/>
      <c r="I24" s="40">
        <f>SUM(I14:I23)</f>
        <v>0</v>
      </c>
    </row>
    <row r="25" spans="1:9" ht="3.65" customHeight="1" x14ac:dyDescent="0.35">
      <c r="A25" s="11"/>
      <c r="B25" s="17"/>
      <c r="C25" s="11"/>
      <c r="D25" s="11"/>
      <c r="E25" s="11"/>
      <c r="F25" s="11"/>
      <c r="G25" s="11"/>
      <c r="H25" s="11"/>
      <c r="I25" s="11"/>
    </row>
    <row r="26" spans="1:9" ht="35.5" customHeight="1" x14ac:dyDescent="0.35">
      <c r="A26" s="1"/>
      <c r="B26" s="18" t="s">
        <v>8</v>
      </c>
      <c r="C26" s="19"/>
      <c r="D26" s="20"/>
      <c r="E26" s="19"/>
      <c r="F26" s="20"/>
      <c r="G26" s="10">
        <f>G24+G10</f>
        <v>0</v>
      </c>
      <c r="H26" s="20"/>
      <c r="I26" s="21">
        <f>I10+I24</f>
        <v>0</v>
      </c>
    </row>
    <row r="27" spans="1:9" ht="25.5" customHeight="1" x14ac:dyDescent="0.35">
      <c r="B27" s="42"/>
    </row>
    <row r="28" spans="1:9" ht="35.5" customHeight="1" x14ac:dyDescent="0.35"/>
  </sheetData>
  <mergeCells count="3">
    <mergeCell ref="A4:I4"/>
    <mergeCell ref="A12:I12"/>
    <mergeCell ref="A3:I3"/>
  </mergeCell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5F46A-B009-4AED-895F-DAFABD151E9D}">
  <dimension ref="A1:I28"/>
  <sheetViews>
    <sheetView workbookViewId="0">
      <selection activeCell="C5" sqref="C5"/>
    </sheetView>
  </sheetViews>
  <sheetFormatPr defaultRowHeight="14.5" x14ac:dyDescent="0.35"/>
  <cols>
    <col min="2" max="2" width="44.1796875" customWidth="1"/>
    <col min="3" max="3" width="45" customWidth="1"/>
    <col min="4" max="4" width="12.453125" customWidth="1"/>
    <col min="5" max="5" width="15.1796875" bestFit="1" customWidth="1"/>
    <col min="6" max="7" width="15" customWidth="1"/>
    <col min="8" max="8" width="15.54296875" customWidth="1"/>
    <col min="9" max="9" width="22.1796875" customWidth="1"/>
  </cols>
  <sheetData>
    <row r="1" spans="1:9" x14ac:dyDescent="0.35">
      <c r="A1" t="s">
        <v>29</v>
      </c>
    </row>
    <row r="2" spans="1:9" x14ac:dyDescent="0.35">
      <c r="A2">
        <v>274337</v>
      </c>
    </row>
    <row r="3" spans="1:9" ht="43.5" customHeight="1" thickBot="1" x14ac:dyDescent="0.4">
      <c r="A3" s="48" t="s">
        <v>30</v>
      </c>
      <c r="B3" s="48"/>
      <c r="C3" s="48"/>
      <c r="D3" s="48"/>
      <c r="E3" s="48"/>
      <c r="F3" s="48"/>
      <c r="G3" s="48"/>
      <c r="H3" s="48"/>
      <c r="I3" s="48"/>
    </row>
    <row r="4" spans="1:9" ht="25.5" customHeight="1" thickBot="1" x14ac:dyDescent="0.4">
      <c r="A4" s="45" t="s">
        <v>15</v>
      </c>
      <c r="B4" s="46"/>
      <c r="C4" s="46"/>
      <c r="D4" s="46"/>
      <c r="E4" s="46"/>
      <c r="F4" s="46"/>
      <c r="G4" s="46"/>
      <c r="H4" s="46"/>
      <c r="I4" s="47"/>
    </row>
    <row r="5" spans="1:9" s="32" customFormat="1" ht="40" customHeight="1" x14ac:dyDescent="0.35">
      <c r="A5" s="30" t="s">
        <v>0</v>
      </c>
      <c r="B5" s="33" t="s">
        <v>17</v>
      </c>
      <c r="C5" s="34" t="s">
        <v>40</v>
      </c>
      <c r="D5" s="29" t="s">
        <v>2</v>
      </c>
      <c r="E5" s="29" t="s">
        <v>3</v>
      </c>
      <c r="F5" s="27" t="s">
        <v>21</v>
      </c>
      <c r="G5" s="27" t="s">
        <v>22</v>
      </c>
      <c r="H5" s="29" t="s">
        <v>4</v>
      </c>
      <c r="I5" s="28" t="s">
        <v>20</v>
      </c>
    </row>
    <row r="6" spans="1:9" s="25" customFormat="1" ht="40" customHeight="1" x14ac:dyDescent="0.35">
      <c r="A6" s="2">
        <v>1</v>
      </c>
      <c r="B6" s="49" t="s">
        <v>36</v>
      </c>
      <c r="C6" s="3"/>
      <c r="D6" s="13" t="s">
        <v>11</v>
      </c>
      <c r="E6" s="13">
        <v>39</v>
      </c>
      <c r="F6" s="12"/>
      <c r="G6" s="12">
        <f>E6*F6</f>
        <v>0</v>
      </c>
      <c r="H6" s="4">
        <v>0.23</v>
      </c>
      <c r="I6" s="23">
        <f t="shared" ref="I6:I9" si="0">G6*H6+G6</f>
        <v>0</v>
      </c>
    </row>
    <row r="7" spans="1:9" s="25" customFormat="1" ht="40" customHeight="1" x14ac:dyDescent="0.35">
      <c r="A7" s="2">
        <v>2</v>
      </c>
      <c r="B7" s="3" t="s">
        <v>12</v>
      </c>
      <c r="C7" s="8"/>
      <c r="D7" s="13" t="s">
        <v>18</v>
      </c>
      <c r="E7" s="24">
        <v>1</v>
      </c>
      <c r="F7" s="12"/>
      <c r="G7" s="12">
        <f t="shared" ref="G7:G9" si="1">E7*F7</f>
        <v>0</v>
      </c>
      <c r="H7" s="4">
        <v>0.23</v>
      </c>
      <c r="I7" s="23">
        <f t="shared" si="0"/>
        <v>0</v>
      </c>
    </row>
    <row r="8" spans="1:9" s="25" customFormat="1" ht="40" customHeight="1" x14ac:dyDescent="0.35">
      <c r="A8" s="2">
        <v>3</v>
      </c>
      <c r="B8" s="5" t="s">
        <v>13</v>
      </c>
      <c r="C8" s="8"/>
      <c r="D8" s="13" t="s">
        <v>18</v>
      </c>
      <c r="E8" s="14">
        <v>1</v>
      </c>
      <c r="F8" s="12"/>
      <c r="G8" s="12">
        <f t="shared" si="1"/>
        <v>0</v>
      </c>
      <c r="H8" s="4">
        <v>0.23</v>
      </c>
      <c r="I8" s="23">
        <f t="shared" si="0"/>
        <v>0</v>
      </c>
    </row>
    <row r="9" spans="1:9" s="25" customFormat="1" ht="40" customHeight="1" x14ac:dyDescent="0.35">
      <c r="A9" s="2">
        <v>4</v>
      </c>
      <c r="B9" s="5" t="s">
        <v>23</v>
      </c>
      <c r="C9" s="8"/>
      <c r="D9" s="13" t="s">
        <v>18</v>
      </c>
      <c r="E9" s="14">
        <v>1</v>
      </c>
      <c r="F9" s="12"/>
      <c r="G9" s="12">
        <f t="shared" si="1"/>
        <v>0</v>
      </c>
      <c r="H9" s="22">
        <v>0.23</v>
      </c>
      <c r="I9" s="23">
        <f t="shared" si="0"/>
        <v>0</v>
      </c>
    </row>
    <row r="10" spans="1:9" ht="40" customHeight="1" x14ac:dyDescent="0.35">
      <c r="A10" s="6"/>
      <c r="B10" s="7" t="s">
        <v>9</v>
      </c>
      <c r="C10" s="8"/>
      <c r="D10" s="9"/>
      <c r="E10" s="8"/>
      <c r="F10" s="9"/>
      <c r="G10" s="10">
        <f>SUM(G6:G9)</f>
        <v>0</v>
      </c>
      <c r="H10" s="9"/>
      <c r="I10" s="10">
        <f>SUM(I6:I9)</f>
        <v>0</v>
      </c>
    </row>
    <row r="11" spans="1:9" ht="35.5" customHeight="1" thickBot="1" x14ac:dyDescent="0.4"/>
    <row r="12" spans="1:9" ht="24.65" customHeight="1" thickBot="1" x14ac:dyDescent="0.4">
      <c r="A12" s="45" t="s">
        <v>16</v>
      </c>
      <c r="B12" s="46"/>
      <c r="C12" s="46"/>
      <c r="D12" s="46"/>
      <c r="E12" s="46"/>
      <c r="F12" s="46"/>
      <c r="G12" s="46"/>
      <c r="H12" s="46"/>
      <c r="I12" s="47"/>
    </row>
    <row r="13" spans="1:9" s="25" customFormat="1" ht="40" customHeight="1" x14ac:dyDescent="0.35">
      <c r="A13" s="26" t="s">
        <v>0</v>
      </c>
      <c r="B13" s="7" t="s">
        <v>1</v>
      </c>
      <c r="C13" s="34" t="s">
        <v>40</v>
      </c>
      <c r="D13" s="29" t="s">
        <v>2</v>
      </c>
      <c r="E13" s="29" t="s">
        <v>3</v>
      </c>
      <c r="F13" s="27" t="s">
        <v>6</v>
      </c>
      <c r="G13" s="27" t="s">
        <v>19</v>
      </c>
      <c r="H13" s="29" t="s">
        <v>4</v>
      </c>
      <c r="I13" s="31" t="s">
        <v>5</v>
      </c>
    </row>
    <row r="14" spans="1:9" s="25" customFormat="1" ht="40" customHeight="1" x14ac:dyDescent="0.35">
      <c r="A14" s="2">
        <v>1</v>
      </c>
      <c r="B14" s="50" t="s">
        <v>37</v>
      </c>
      <c r="C14" s="3"/>
      <c r="D14" s="13" t="s">
        <v>11</v>
      </c>
      <c r="E14" s="24">
        <v>81</v>
      </c>
      <c r="F14" s="35"/>
      <c r="G14" s="35">
        <f t="shared" ref="G14:G23" si="2">E14*F14</f>
        <v>0</v>
      </c>
      <c r="H14" s="36">
        <v>0.23</v>
      </c>
      <c r="I14" s="37">
        <f t="shared" ref="I14:I23" si="3">G14*H14+G14</f>
        <v>0</v>
      </c>
    </row>
    <row r="15" spans="1:9" s="25" customFormat="1" ht="40" customHeight="1" x14ac:dyDescent="0.35">
      <c r="A15" s="2">
        <v>2</v>
      </c>
      <c r="B15" s="50" t="s">
        <v>38</v>
      </c>
      <c r="C15" s="3"/>
      <c r="D15" s="13" t="s">
        <v>11</v>
      </c>
      <c r="E15" s="13">
        <v>15</v>
      </c>
      <c r="F15" s="35"/>
      <c r="G15" s="35">
        <f t="shared" si="2"/>
        <v>0</v>
      </c>
      <c r="H15" s="36">
        <v>0.23</v>
      </c>
      <c r="I15" s="37">
        <f t="shared" si="3"/>
        <v>0</v>
      </c>
    </row>
    <row r="16" spans="1:9" s="25" customFormat="1" ht="40" customHeight="1" x14ac:dyDescent="0.35">
      <c r="A16" s="2">
        <v>3</v>
      </c>
      <c r="B16" s="50" t="s">
        <v>41</v>
      </c>
      <c r="C16" s="3"/>
      <c r="D16" s="13" t="s">
        <v>11</v>
      </c>
      <c r="E16" s="14">
        <v>30</v>
      </c>
      <c r="F16" s="35"/>
      <c r="G16" s="35">
        <f t="shared" si="2"/>
        <v>0</v>
      </c>
      <c r="H16" s="36">
        <v>0.23</v>
      </c>
      <c r="I16" s="37">
        <f t="shared" si="3"/>
        <v>0</v>
      </c>
    </row>
    <row r="17" spans="1:9" s="25" customFormat="1" ht="40" customHeight="1" x14ac:dyDescent="0.35">
      <c r="A17" s="2">
        <v>4</v>
      </c>
      <c r="B17" s="41" t="s">
        <v>24</v>
      </c>
      <c r="C17" s="3"/>
      <c r="D17" s="13" t="s">
        <v>11</v>
      </c>
      <c r="E17" s="13">
        <v>12</v>
      </c>
      <c r="F17" s="35"/>
      <c r="G17" s="35">
        <f t="shared" si="2"/>
        <v>0</v>
      </c>
      <c r="H17" s="36">
        <v>0.23</v>
      </c>
      <c r="I17" s="37">
        <f t="shared" si="3"/>
        <v>0</v>
      </c>
    </row>
    <row r="18" spans="1:9" s="25" customFormat="1" ht="40" customHeight="1" x14ac:dyDescent="0.35">
      <c r="A18" s="2">
        <v>5</v>
      </c>
      <c r="B18" s="41" t="s">
        <v>25</v>
      </c>
      <c r="C18" s="3"/>
      <c r="D18" s="13" t="s">
        <v>11</v>
      </c>
      <c r="E18" s="13">
        <v>9</v>
      </c>
      <c r="F18" s="35"/>
      <c r="G18" s="35">
        <f t="shared" si="2"/>
        <v>0</v>
      </c>
      <c r="H18" s="36">
        <v>0.23</v>
      </c>
      <c r="I18" s="37">
        <f t="shared" si="3"/>
        <v>0</v>
      </c>
    </row>
    <row r="19" spans="1:9" s="25" customFormat="1" ht="40" customHeight="1" x14ac:dyDescent="0.35">
      <c r="A19" s="2">
        <v>6</v>
      </c>
      <c r="B19" s="43" t="s">
        <v>28</v>
      </c>
      <c r="C19" s="3"/>
      <c r="D19" s="13" t="s">
        <v>11</v>
      </c>
      <c r="E19" s="13">
        <v>2</v>
      </c>
      <c r="F19" s="35"/>
      <c r="G19" s="35">
        <f t="shared" si="2"/>
        <v>0</v>
      </c>
      <c r="H19" s="36">
        <v>0.23</v>
      </c>
      <c r="I19" s="37">
        <f t="shared" si="3"/>
        <v>0</v>
      </c>
    </row>
    <row r="20" spans="1:9" s="25" customFormat="1" ht="40" customHeight="1" x14ac:dyDescent="0.35">
      <c r="A20" s="2">
        <v>7</v>
      </c>
      <c r="B20" s="43" t="s">
        <v>27</v>
      </c>
      <c r="C20" s="3"/>
      <c r="D20" s="13" t="s">
        <v>11</v>
      </c>
      <c r="E20" s="13">
        <v>2</v>
      </c>
      <c r="F20" s="35"/>
      <c r="G20" s="35">
        <f t="shared" si="2"/>
        <v>0</v>
      </c>
      <c r="H20" s="36">
        <v>0.23</v>
      </c>
      <c r="I20" s="37">
        <f t="shared" si="3"/>
        <v>0</v>
      </c>
    </row>
    <row r="21" spans="1:9" s="25" customFormat="1" ht="40" customHeight="1" x14ac:dyDescent="0.35">
      <c r="A21" s="2">
        <v>8</v>
      </c>
      <c r="B21" s="44" t="s">
        <v>26</v>
      </c>
      <c r="C21" s="3"/>
      <c r="D21" s="13" t="s">
        <v>18</v>
      </c>
      <c r="E21" s="24">
        <v>1</v>
      </c>
      <c r="F21" s="12"/>
      <c r="G21" s="12">
        <f t="shared" si="2"/>
        <v>0</v>
      </c>
      <c r="H21" s="36">
        <v>0.23</v>
      </c>
      <c r="I21" s="23">
        <f t="shared" si="3"/>
        <v>0</v>
      </c>
    </row>
    <row r="22" spans="1:9" s="25" customFormat="1" ht="40" customHeight="1" x14ac:dyDescent="0.35">
      <c r="A22" s="2">
        <v>9</v>
      </c>
      <c r="B22" s="43" t="s">
        <v>39</v>
      </c>
      <c r="C22" s="3"/>
      <c r="D22" s="13" t="s">
        <v>18</v>
      </c>
      <c r="E22" s="13">
        <v>1</v>
      </c>
      <c r="F22" s="35"/>
      <c r="G22" s="35">
        <f t="shared" si="2"/>
        <v>0</v>
      </c>
      <c r="H22" s="36">
        <v>0.23</v>
      </c>
      <c r="I22" s="37">
        <f t="shared" si="3"/>
        <v>0</v>
      </c>
    </row>
    <row r="23" spans="1:9" s="25" customFormat="1" ht="40" customHeight="1" x14ac:dyDescent="0.35">
      <c r="A23" s="2">
        <v>10</v>
      </c>
      <c r="B23" s="15" t="s">
        <v>14</v>
      </c>
      <c r="C23" s="3"/>
      <c r="D23" s="13" t="s">
        <v>7</v>
      </c>
      <c r="E23" s="14">
        <v>500</v>
      </c>
      <c r="F23" s="35"/>
      <c r="G23" s="35">
        <f t="shared" si="2"/>
        <v>0</v>
      </c>
      <c r="H23" s="36">
        <v>0.23</v>
      </c>
      <c r="I23" s="37">
        <f t="shared" si="3"/>
        <v>0</v>
      </c>
    </row>
    <row r="24" spans="1:9" s="25" customFormat="1" ht="40" customHeight="1" x14ac:dyDescent="0.35">
      <c r="A24" s="6"/>
      <c r="B24" s="16" t="s">
        <v>10</v>
      </c>
      <c r="C24" s="8"/>
      <c r="D24" s="38"/>
      <c r="E24" s="39"/>
      <c r="F24" s="38"/>
      <c r="G24" s="40">
        <f>SUM(G14:G23)</f>
        <v>0</v>
      </c>
      <c r="H24" s="38"/>
      <c r="I24" s="40">
        <f>SUM(I14:I23)</f>
        <v>0</v>
      </c>
    </row>
    <row r="25" spans="1:9" ht="3.65" customHeight="1" x14ac:dyDescent="0.35">
      <c r="A25" s="11"/>
      <c r="B25" s="17"/>
      <c r="C25" s="11"/>
      <c r="D25" s="11"/>
      <c r="E25" s="11"/>
      <c r="F25" s="11"/>
      <c r="G25" s="11"/>
      <c r="H25" s="11"/>
      <c r="I25" s="11"/>
    </row>
    <row r="26" spans="1:9" ht="35.5" customHeight="1" x14ac:dyDescent="0.35">
      <c r="A26" s="1"/>
      <c r="B26" s="18" t="s">
        <v>8</v>
      </c>
      <c r="C26" s="19"/>
      <c r="D26" s="20"/>
      <c r="E26" s="19"/>
      <c r="F26" s="20"/>
      <c r="G26" s="10">
        <f>G24+G10</f>
        <v>0</v>
      </c>
      <c r="H26" s="20"/>
      <c r="I26" s="21">
        <f>I10+I24</f>
        <v>0</v>
      </c>
    </row>
    <row r="27" spans="1:9" ht="25.5" customHeight="1" x14ac:dyDescent="0.35">
      <c r="B27" s="42"/>
    </row>
    <row r="28" spans="1:9" ht="35.5" customHeight="1" x14ac:dyDescent="0.35"/>
  </sheetData>
  <mergeCells count="3">
    <mergeCell ref="A3:I3"/>
    <mergeCell ref="A4:I4"/>
    <mergeCell ref="A12: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802.11ax (6E)</vt:lpstr>
      <vt:lpstr>802.11be 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2026-03-20T20:23:02Z</dcterms:created>
  <dcterms:modified xsi:type="dcterms:W3CDTF">2026-06-09T06:35:51Z</dcterms:modified>
</cp:coreProperties>
</file>