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2CE58F8-77FF-4EF2-B2B2-13BAD9DA41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cenow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G7" i="1"/>
  <c r="I7" i="1" s="1"/>
  <c r="G15" i="1" l="1"/>
  <c r="I15" i="1" s="1"/>
  <c r="G14" i="1"/>
  <c r="I14" i="1" s="1"/>
  <c r="G13" i="1"/>
  <c r="I13" i="1" s="1"/>
  <c r="G12" i="1"/>
  <c r="G4" i="1"/>
  <c r="G5" i="1"/>
  <c r="I5" i="1" s="1"/>
  <c r="I12" i="1" l="1"/>
  <c r="I16" i="1" s="1"/>
  <c r="G16" i="1"/>
  <c r="I4" i="1"/>
  <c r="I8" i="1" s="1"/>
  <c r="G8" i="1"/>
  <c r="G18" i="1" l="1"/>
  <c r="I18" i="1"/>
</calcChain>
</file>

<file path=xl/sharedStrings.xml><?xml version="1.0" encoding="utf-8"?>
<sst xmlns="http://schemas.openxmlformats.org/spreadsheetml/2006/main" count="40" uniqueCount="27">
  <si>
    <t>ZAMÓWIENIE PODSTAWOWE</t>
  </si>
  <si>
    <t>Lp.</t>
  </si>
  <si>
    <t>Nazwa produktów referencyjnych</t>
  </si>
  <si>
    <t>*Oferowany produkt:
Producent i nazwa produktu</t>
  </si>
  <si>
    <t>Liczba jednostek</t>
  </si>
  <si>
    <t>Okres subskrypcji</t>
  </si>
  <si>
    <t>Cena jedn. Netto
[PLN]</t>
  </si>
  <si>
    <t>Wartość netto
[PLN]</t>
  </si>
  <si>
    <t>VAT %</t>
  </si>
  <si>
    <t>Wartość brutto 
[PLN]</t>
  </si>
  <si>
    <t>Tenable.sc+ - Perpetual License (TSCCV-P) - licencja na 10000 adresów IP</t>
  </si>
  <si>
    <t>24 miesiące (on-premise) </t>
  </si>
  <si>
    <t>Tenable.sc+ - Maintenance Annual (TSCCV-M) - licencja na 10000 adresów IP</t>
  </si>
  <si>
    <t>Tenable Identity Exposure (TAD-OP)  - licencja na7000 tożsamości</t>
  </si>
  <si>
    <t xml:space="preserve">Wsparcie serwisowe i rozwojowe Wykonawcy (w roboczogodzinach)  – do wykorzystania w okresie obowiązywania umowy </t>
  </si>
  <si>
    <t>Nie dotyczy </t>
  </si>
  <si>
    <t>SUMA A (podstawa)</t>
  </si>
  <si>
    <t>ZAMÓWIENIE OPCJONALNE</t>
  </si>
  <si>
    <t>Cena jedn. netto PLN</t>
  </si>
  <si>
    <t>Wartość netto [PLN]</t>
  </si>
  <si>
    <t>Wartość brutto PLN</t>
  </si>
  <si>
    <t>Tenable.sc+ - Perpetual License (TSCCV-P) - licencja na 4000 adresów IP</t>
  </si>
  <si>
    <t>Tenable.sc+ - Maintenance Annual (TSCCV-M) - licencja na 4000 adresów IP</t>
  </si>
  <si>
    <t>Tenable Identity Exposure (TAD-OP)  - licencja na 4000 tożsamości</t>
  </si>
  <si>
    <t>SUMA B (opcja)</t>
  </si>
  <si>
    <t>SUMA A + SUMA B</t>
  </si>
  <si>
    <t>* Wykonawca oferujący rozwiązanie równoważne zobowiązany jest dołączyć do oferty dokumenty pozwalające na ocenę spełnienia wymagań równoważności zgodniem z Załącznikiem nr 1 do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</si>
</sst>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9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4" fontId="1" fillId="0" borderId="3" xfId="0" applyNumberFormat="1" applyFont="1" applyBorder="1" applyAlignment="1">
      <alignment vertical="center"/>
    </xf>
    <xf numFmtId="0" fontId="1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4" fontId="3" fillId="0" borderId="2" xfId="0" applyNumberFormat="1" applyFont="1" applyBorder="1" applyAlignment="1">
      <alignment horizontal="center" vertical="center"/>
    </xf>
    <xf numFmtId="44" fontId="1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9" fontId="0" fillId="0" borderId="1" xfId="2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0" xfId="0" applyFont="1"/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1" fillId="0" borderId="1" xfId="1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44" fontId="0" fillId="0" borderId="3" xfId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workbookViewId="0">
      <selection activeCell="F16" sqref="F16"/>
    </sheetView>
  </sheetViews>
  <sheetFormatPr defaultRowHeight="14.5" x14ac:dyDescent="0.35"/>
  <cols>
    <col min="2" max="2" width="42.26953125" customWidth="1"/>
    <col min="3" max="3" width="30.81640625" customWidth="1"/>
    <col min="4" max="4" width="15.1796875" bestFit="1" customWidth="1"/>
    <col min="5" max="5" width="14.26953125" customWidth="1"/>
    <col min="6" max="7" width="15" customWidth="1"/>
    <col min="8" max="8" width="15.54296875" customWidth="1"/>
    <col min="9" max="9" width="22.1796875" bestFit="1" customWidth="1"/>
  </cols>
  <sheetData>
    <row r="1" spans="1:9" ht="15" thickBot="1" x14ac:dyDescent="0.4"/>
    <row r="2" spans="1:9" ht="25.5" customHeight="1" thickBot="1" x14ac:dyDescent="0.4">
      <c r="A2" s="44" t="s">
        <v>0</v>
      </c>
      <c r="B2" s="45"/>
      <c r="C2" s="45"/>
      <c r="D2" s="45"/>
      <c r="E2" s="45"/>
      <c r="F2" s="45"/>
      <c r="G2" s="45"/>
      <c r="H2" s="45"/>
      <c r="I2" s="46"/>
    </row>
    <row r="3" spans="1:9" s="23" customFormat="1" ht="46.5" customHeight="1" x14ac:dyDescent="0.35">
      <c r="A3" s="22" t="s">
        <v>1</v>
      </c>
      <c r="B3" s="24" t="s">
        <v>2</v>
      </c>
      <c r="C3" s="26" t="s">
        <v>3</v>
      </c>
      <c r="D3" s="21" t="s">
        <v>4</v>
      </c>
      <c r="E3" s="19" t="s">
        <v>5</v>
      </c>
      <c r="F3" s="19" t="s">
        <v>6</v>
      </c>
      <c r="G3" s="19" t="s">
        <v>7</v>
      </c>
      <c r="H3" s="21" t="s">
        <v>8</v>
      </c>
      <c r="I3" s="20" t="s">
        <v>9</v>
      </c>
    </row>
    <row r="4" spans="1:9" s="18" customFormat="1" ht="40" customHeight="1" x14ac:dyDescent="0.35">
      <c r="A4" s="2">
        <v>1</v>
      </c>
      <c r="B4" s="25" t="s">
        <v>10</v>
      </c>
      <c r="C4" s="25"/>
      <c r="D4" s="31">
        <v>10000</v>
      </c>
      <c r="E4" s="42" t="s">
        <v>11</v>
      </c>
      <c r="F4" s="10">
        <v>0</v>
      </c>
      <c r="G4" s="10">
        <f t="shared" ref="G4:G7" si="0">D4*F4</f>
        <v>0</v>
      </c>
      <c r="H4" s="3">
        <v>0.23</v>
      </c>
      <c r="I4" s="17">
        <f t="shared" ref="I4:I7" si="1">G4*H4+G4</f>
        <v>0</v>
      </c>
    </row>
    <row r="5" spans="1:9" s="18" customFormat="1" ht="40" customHeight="1" x14ac:dyDescent="0.35">
      <c r="A5" s="2">
        <v>2</v>
      </c>
      <c r="B5" s="25" t="s">
        <v>12</v>
      </c>
      <c r="C5" s="25"/>
      <c r="D5" s="31">
        <v>10000</v>
      </c>
      <c r="E5" s="42" t="s">
        <v>11</v>
      </c>
      <c r="F5" s="10">
        <v>0</v>
      </c>
      <c r="G5" s="10">
        <f t="shared" si="0"/>
        <v>0</v>
      </c>
      <c r="H5" s="3">
        <v>0.23</v>
      </c>
      <c r="I5" s="17">
        <f t="shared" si="1"/>
        <v>0</v>
      </c>
    </row>
    <row r="6" spans="1:9" s="18" customFormat="1" ht="40" customHeight="1" x14ac:dyDescent="0.35">
      <c r="A6" s="4">
        <v>3</v>
      </c>
      <c r="B6" s="40" t="s">
        <v>13</v>
      </c>
      <c r="C6" s="40"/>
      <c r="D6" s="31">
        <v>7000</v>
      </c>
      <c r="E6" s="42" t="s">
        <v>11</v>
      </c>
      <c r="F6" s="41">
        <v>0</v>
      </c>
      <c r="G6" s="10">
        <f t="shared" si="0"/>
        <v>0</v>
      </c>
      <c r="H6" s="3">
        <v>0.23</v>
      </c>
      <c r="I6" s="17">
        <f t="shared" si="1"/>
        <v>0</v>
      </c>
    </row>
    <row r="7" spans="1:9" s="18" customFormat="1" ht="47.25" customHeight="1" x14ac:dyDescent="0.35">
      <c r="A7" s="4">
        <v>4</v>
      </c>
      <c r="B7" s="40" t="s">
        <v>14</v>
      </c>
      <c r="C7" s="40"/>
      <c r="D7" s="31">
        <v>280</v>
      </c>
      <c r="E7" s="43" t="s">
        <v>15</v>
      </c>
      <c r="F7" s="41">
        <v>0</v>
      </c>
      <c r="G7" s="10">
        <f t="shared" si="0"/>
        <v>0</v>
      </c>
      <c r="H7" s="3">
        <v>0.23</v>
      </c>
      <c r="I7" s="17">
        <f t="shared" si="1"/>
        <v>0</v>
      </c>
    </row>
    <row r="8" spans="1:9" ht="40" customHeight="1" x14ac:dyDescent="0.35">
      <c r="A8" s="4"/>
      <c r="B8" s="5" t="s">
        <v>16</v>
      </c>
      <c r="C8" s="6"/>
      <c r="D8" s="6"/>
      <c r="E8" s="6"/>
      <c r="F8" s="7"/>
      <c r="G8" s="8">
        <f>SUM(G4:G7)</f>
        <v>0</v>
      </c>
      <c r="H8" s="7"/>
      <c r="I8" s="8">
        <f>SUM(I4:I7)</f>
        <v>0</v>
      </c>
    </row>
    <row r="9" spans="1:9" ht="35.5" customHeight="1" thickBot="1" x14ac:dyDescent="0.4"/>
    <row r="10" spans="1:9" ht="24.65" customHeight="1" thickBot="1" x14ac:dyDescent="0.4">
      <c r="A10" s="44" t="s">
        <v>17</v>
      </c>
      <c r="B10" s="45"/>
      <c r="C10" s="45"/>
      <c r="D10" s="45"/>
      <c r="E10" s="45"/>
      <c r="F10" s="45"/>
      <c r="G10" s="45"/>
      <c r="H10" s="45"/>
      <c r="I10" s="46"/>
    </row>
    <row r="11" spans="1:9" s="18" customFormat="1" ht="40" customHeight="1" x14ac:dyDescent="0.35">
      <c r="A11" s="33" t="s">
        <v>1</v>
      </c>
      <c r="B11" s="24" t="s">
        <v>2</v>
      </c>
      <c r="C11" s="34" t="s">
        <v>3</v>
      </c>
      <c r="D11" s="35" t="s">
        <v>4</v>
      </c>
      <c r="E11" s="36" t="s">
        <v>5</v>
      </c>
      <c r="F11" s="36" t="s">
        <v>18</v>
      </c>
      <c r="G11" s="36" t="s">
        <v>19</v>
      </c>
      <c r="H11" s="35" t="s">
        <v>8</v>
      </c>
      <c r="I11" s="37" t="s">
        <v>20</v>
      </c>
    </row>
    <row r="12" spans="1:9" s="18" customFormat="1" ht="40" customHeight="1" x14ac:dyDescent="0.35">
      <c r="A12" s="38">
        <v>3</v>
      </c>
      <c r="B12" s="25" t="s">
        <v>21</v>
      </c>
      <c r="C12" s="25"/>
      <c r="D12" s="11">
        <v>4000</v>
      </c>
      <c r="E12" s="42" t="s">
        <v>11</v>
      </c>
      <c r="F12" s="10">
        <v>0</v>
      </c>
      <c r="G12" s="10">
        <f t="shared" ref="G12:G15" si="2">D12*F12</f>
        <v>0</v>
      </c>
      <c r="H12" s="27">
        <v>0.23</v>
      </c>
      <c r="I12" s="39">
        <f t="shared" ref="I12:I15" si="3">G12*H12+G12</f>
        <v>0</v>
      </c>
    </row>
    <row r="13" spans="1:9" s="18" customFormat="1" ht="40" customHeight="1" x14ac:dyDescent="0.35">
      <c r="A13" s="38">
        <v>4</v>
      </c>
      <c r="B13" s="25" t="s">
        <v>22</v>
      </c>
      <c r="C13" s="25"/>
      <c r="D13" s="31">
        <v>4000</v>
      </c>
      <c r="E13" s="42" t="s">
        <v>11</v>
      </c>
      <c r="F13" s="10">
        <v>0</v>
      </c>
      <c r="G13" s="10">
        <f t="shared" si="2"/>
        <v>0</v>
      </c>
      <c r="H13" s="27">
        <v>0.23</v>
      </c>
      <c r="I13" s="39">
        <f t="shared" si="3"/>
        <v>0</v>
      </c>
    </row>
    <row r="14" spans="1:9" ht="29" x14ac:dyDescent="0.35">
      <c r="A14" s="38">
        <v>5</v>
      </c>
      <c r="B14" s="40" t="s">
        <v>23</v>
      </c>
      <c r="C14" s="40"/>
      <c r="D14" s="31">
        <v>4000</v>
      </c>
      <c r="E14" s="42" t="s">
        <v>11</v>
      </c>
      <c r="F14" s="10">
        <v>0</v>
      </c>
      <c r="G14" s="10">
        <f t="shared" si="2"/>
        <v>0</v>
      </c>
      <c r="H14" s="27">
        <v>0.23</v>
      </c>
      <c r="I14" s="39">
        <f t="shared" si="3"/>
        <v>0</v>
      </c>
    </row>
    <row r="15" spans="1:9" s="18" customFormat="1" ht="46.5" customHeight="1" x14ac:dyDescent="0.35">
      <c r="A15" s="38">
        <v>6</v>
      </c>
      <c r="B15" s="40" t="s">
        <v>14</v>
      </c>
      <c r="C15" s="40"/>
      <c r="D15" s="31">
        <v>140</v>
      </c>
      <c r="E15" s="43" t="s">
        <v>15</v>
      </c>
      <c r="F15" s="10">
        <v>0</v>
      </c>
      <c r="G15" s="10">
        <f t="shared" si="2"/>
        <v>0</v>
      </c>
      <c r="H15" s="27">
        <v>0.23</v>
      </c>
      <c r="I15" s="39">
        <f t="shared" si="3"/>
        <v>0</v>
      </c>
    </row>
    <row r="16" spans="1:9" s="18" customFormat="1" ht="40" customHeight="1" x14ac:dyDescent="0.35">
      <c r="A16" s="4"/>
      <c r="B16" s="34" t="s">
        <v>24</v>
      </c>
      <c r="C16" s="6"/>
      <c r="D16" s="29"/>
      <c r="E16" s="29"/>
      <c r="F16" s="28"/>
      <c r="G16" s="30">
        <f>SUM(G12:G15)</f>
        <v>0</v>
      </c>
      <c r="H16" s="28"/>
      <c r="I16" s="30">
        <f>SUM(I12:I15)</f>
        <v>0</v>
      </c>
    </row>
    <row r="17" spans="1:9" ht="3.65" customHeight="1" x14ac:dyDescent="0.35">
      <c r="A17" s="9"/>
      <c r="B17" s="12"/>
      <c r="C17" s="9"/>
      <c r="D17" s="9"/>
      <c r="E17" s="9"/>
      <c r="F17" s="9"/>
      <c r="G17" s="9"/>
      <c r="H17" s="9"/>
      <c r="I17" s="9"/>
    </row>
    <row r="18" spans="1:9" ht="35.5" customHeight="1" x14ac:dyDescent="0.35">
      <c r="A18" s="1"/>
      <c r="B18" s="13" t="s">
        <v>25</v>
      </c>
      <c r="C18" s="14"/>
      <c r="D18" s="14"/>
      <c r="E18" s="14"/>
      <c r="F18" s="15"/>
      <c r="G18" s="8">
        <f>G16+G8</f>
        <v>0</v>
      </c>
      <c r="H18" s="15"/>
      <c r="I18" s="16">
        <f>I8+I16</f>
        <v>0</v>
      </c>
    </row>
    <row r="19" spans="1:9" ht="35.5" customHeight="1" x14ac:dyDescent="0.35">
      <c r="B19" s="32" t="s">
        <v>26</v>
      </c>
    </row>
  </sheetData>
  <mergeCells count="2">
    <mergeCell ref="A2:I2"/>
    <mergeCell ref="A10:I10"/>
  </mergeCells>
  <phoneticPr fontId="6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2026-03-20T20:23:02Z</dcterms:created>
  <dcterms:modified xsi:type="dcterms:W3CDTF">2026-06-03T10:23:02Z</dcterms:modified>
  <cp:category/>
  <cp:contentStatus/>
</cp:coreProperties>
</file>